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3" activeTab="0"/>
  </bookViews>
  <sheets>
    <sheet name="Расходы по Р,ПР" sheetId="1" r:id="rId1"/>
  </sheets>
  <definedNames>
    <definedName name="_xlnm.Print_Titles" localSheetId="0">'Расходы по Р,ПР'!$6:$6</definedName>
    <definedName name="_xlnm.Print_Area" localSheetId="0">'Расходы по Р,ПР'!$A$1:$F$35</definedName>
  </definedNames>
  <calcPr fullCalcOnLoad="1"/>
</workbook>
</file>

<file path=xl/sharedStrings.xml><?xml version="1.0" encoding="utf-8"?>
<sst xmlns="http://schemas.openxmlformats.org/spreadsheetml/2006/main" count="68" uniqueCount="68">
  <si>
    <t xml:space="preserve">МЕЖБЮДЖЕТНЫЕ ТРАНСФЕРТЫ ОБЩЕГО ХАРАКТЕРА БЮДЖЕТАМ СУБЪЕКТОВ РОССИЙСКОЙ ФЕДЕРАЦИИ И МУНИЦИПАЛЬНЫХ ОБРАЗОВАНИЙ </t>
  </si>
  <si>
    <t>Коды бюджетной классификации Российской Федерации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</si>
  <si>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</si>
  <si>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</si>
  <si>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</si>
  <si>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</si>
  <si>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Мобилизационная и вневойсковая подготовка</t>
  </si>
  <si>
    <t>Дорожное хозяйство (дорожные фонды)</t>
  </si>
  <si>
    <t>КУЛЬТУРА, КИНЕМАТОГРАФИЯ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</si>
  <si>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</si>
  <si>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</si>
  <si>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</si>
  <si>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</si>
  <si>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</si>
  <si>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</si>
  <si>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</si>
  <si>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</t>
  </si>
  <si>
    <t>03</t>
  </si>
  <si>
    <t>04</t>
  </si>
  <si>
    <t>05</t>
  </si>
  <si>
    <t>11</t>
  </si>
  <si>
    <t>13</t>
  </si>
  <si>
    <t>10</t>
  </si>
  <si>
    <t>01</t>
  </si>
  <si>
    <t>08</t>
  </si>
  <si>
    <t>01 02</t>
  </si>
  <si>
    <t>CОЦИАЛЬНАЯ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</si>
  <si>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</si>
  <si>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</si>
  <si>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</si>
  <si>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01 04</t>
  </si>
  <si>
    <t>01 13</t>
  </si>
  <si>
    <t>02 03</t>
  </si>
  <si>
    <t>04 09</t>
  </si>
  <si>
    <t>04 12</t>
  </si>
  <si>
    <t>05 01</t>
  </si>
  <si>
    <t>05 02</t>
  </si>
  <si>
    <t>05 03</t>
  </si>
  <si>
    <t>08 01</t>
  </si>
  <si>
    <t>10 03</t>
  </si>
  <si>
    <t>11 01</t>
  </si>
  <si>
    <t>13 01</t>
  </si>
  <si>
    <t>14</t>
  </si>
  <si>
    <t>14 01</t>
  </si>
  <si>
    <t>14 02</t>
  </si>
  <si>
    <t>14 03</t>
  </si>
  <si>
    <t>Наименование показателя</t>
  </si>
  <si>
    <t>Культура</t>
  </si>
  <si>
    <t>Социальное обеспечение населения</t>
  </si>
  <si>
    <t>ВСЕГО РАСХОДОВ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</si>
  <si>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</si>
  <si>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</si>
  <si>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</si>
  <si>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</si>
  <si>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</si>
  <si>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</si>
  <si>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(рублей)</t>
  </si>
  <si>
    <t xml:space="preserve">Отклонение </t>
  </si>
  <si>
    <t>Темп роста (% )</t>
  </si>
  <si>
    <t>СВЕДЕНИЯ</t>
  </si>
  <si>
    <t>об исполнении консолидированного бюджетаМО "поселок имени К.Либкнехта" Курчатовского района Курской области</t>
  </si>
  <si>
    <t>по расходам в разрезе разделов и подразделов классификации расходов бюджета</t>
  </si>
  <si>
    <t>на 01.10. 2022 года в сравнении с соответствующим периодом прошлого года</t>
  </si>
  <si>
    <t>Кассовое исполнение по состоянию на 01.10.2022 года</t>
  </si>
  <si>
    <t>03 10</t>
  </si>
  <si>
    <t>Кассовое исполнение по состоянию на 01.10.2021 года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</si>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</sst>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_р_."/>
    <numFmt numFmtId="187" formatCode="#,##0_р_."/>
    <numFmt numFmtId="188" formatCode="#,##0.0_р_."/>
    <numFmt numFmtId="189" formatCode="_-* #,##0.0_р_._-;\-* #,##0.0_р_._-;_-* &quot;-&quot;??_р_._-;_-@_-"/>
    <numFmt numFmtId="190" formatCode="_-* #,##0_р_._-;\-* #,##0_р_._-;_-* &quot;-&quot;??_р_._-;_-@_-"/>
    <numFmt numFmtId="191" formatCode="#,##0_ ;\-#,##0\ "/>
    <numFmt numFmtId="192" formatCode="#,##0.0_ ;\-#,##0.0\ "/>
    <numFmt numFmtId="193" formatCode="0.000"/>
    <numFmt numFmtId="194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184" fontId="48" fillId="0" borderId="0" xfId="0" applyNumberFormat="1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85" fontId="50" fillId="0" borderId="0" xfId="0" applyNumberFormat="1" applyFont="1" applyFill="1" applyBorder="1" applyAlignment="1">
      <alignment horizontal="center"/>
    </xf>
    <xf numFmtId="185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3" xfId="0" applyFont="1" applyFill="1" applyBorder="1" applyAlignment="1">
      <alignment wrapText="1"/>
    </xf>
    <xf numFmtId="0" fontId="7" fillId="0" borderId="13" xfId="54" applyFont="1" applyFill="1" applyBorder="1" applyAlignment="1">
      <alignment horizontal="justify" wrapText="1"/>
      <protection/>
    </xf>
    <xf numFmtId="49" fontId="7" fillId="0" borderId="13" xfId="54" applyNumberFormat="1" applyFont="1" applyFill="1" applyBorder="1" applyAlignment="1">
      <alignment horizontal="justify" wrapText="1"/>
      <protection/>
    </xf>
    <xf numFmtId="0" fontId="7" fillId="0" borderId="13" xfId="0" applyFont="1" applyFill="1" applyBorder="1" applyAlignment="1">
      <alignment vertical="top" wrapText="1"/>
    </xf>
    <xf numFmtId="0" fontId="8" fillId="33" borderId="13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justify" wrapText="1"/>
    </xf>
    <xf numFmtId="0" fontId="7" fillId="0" borderId="13" xfId="54" applyFont="1" applyFill="1" applyBorder="1" applyAlignment="1">
      <alignment wrapText="1"/>
      <protection/>
    </xf>
    <xf numFmtId="0" fontId="7" fillId="0" borderId="13" xfId="54" applyFont="1" applyFill="1" applyBorder="1" applyAlignment="1">
      <alignment vertical="top" wrapText="1"/>
      <protection/>
    </xf>
    <xf numFmtId="0" fontId="8" fillId="0" borderId="13" xfId="0" applyFont="1" applyFill="1" applyBorder="1" applyAlignment="1">
      <alignment horizontal="left"/>
    </xf>
    <xf numFmtId="49" fontId="8" fillId="33" borderId="14" xfId="0" applyNumberFormat="1" applyFont="1" applyFill="1" applyBorder="1" applyAlignment="1">
      <alignment horizontal="center"/>
    </xf>
    <xf numFmtId="49" fontId="7" fillId="0" borderId="14" xfId="54" applyNumberFormat="1" applyFont="1" applyFill="1" applyBorder="1" applyAlignment="1">
      <alignment horizontal="center" wrapText="1"/>
      <protection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54" applyNumberFormat="1" applyFont="1" applyFill="1" applyBorder="1" applyAlignment="1">
      <alignment horizontal="center" wrapText="1"/>
      <protection/>
    </xf>
    <xf numFmtId="0" fontId="7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3" fontId="51" fillId="0" borderId="18" xfId="0" applyNumberFormat="1" applyFont="1" applyBorder="1" applyAlignment="1">
      <alignment/>
    </xf>
    <xf numFmtId="185" fontId="51" fillId="0" borderId="19" xfId="0" applyNumberFormat="1" applyFont="1" applyFill="1" applyBorder="1" applyAlignment="1">
      <alignment/>
    </xf>
    <xf numFmtId="3" fontId="51" fillId="0" borderId="13" xfId="0" applyNumberFormat="1" applyFont="1" applyBorder="1" applyAlignment="1">
      <alignment/>
    </xf>
    <xf numFmtId="3" fontId="51" fillId="0" borderId="16" xfId="0" applyNumberFormat="1" applyFont="1" applyFill="1" applyBorder="1" applyAlignment="1">
      <alignment/>
    </xf>
    <xf numFmtId="185" fontId="51" fillId="0" borderId="20" xfId="0" applyNumberFormat="1" applyFont="1" applyFill="1" applyBorder="1" applyAlignment="1">
      <alignment/>
    </xf>
    <xf numFmtId="49" fontId="7" fillId="0" borderId="21" xfId="54" applyNumberFormat="1" applyFont="1" applyFill="1" applyBorder="1" applyAlignment="1">
      <alignment horizontal="center" wrapText="1"/>
      <protection/>
    </xf>
    <xf numFmtId="0" fontId="7" fillId="0" borderId="18" xfId="0" applyFont="1" applyFill="1" applyBorder="1" applyAlignment="1">
      <alignment vertical="top" wrapText="1"/>
    </xf>
    <xf numFmtId="185" fontId="51" fillId="0" borderId="22" xfId="0" applyNumberFormat="1" applyFont="1" applyFill="1" applyBorder="1" applyAlignment="1">
      <alignment/>
    </xf>
    <xf numFmtId="49" fontId="8" fillId="33" borderId="15" xfId="0" applyNumberFormat="1" applyFont="1" applyFill="1" applyBorder="1" applyAlignment="1">
      <alignment horizontal="center"/>
    </xf>
    <xf numFmtId="0" fontId="8" fillId="33" borderId="16" xfId="0" applyNumberFormat="1" applyFont="1" applyFill="1" applyBorder="1" applyAlignment="1">
      <alignment wrapText="1"/>
    </xf>
    <xf numFmtId="4" fontId="8" fillId="0" borderId="13" xfId="0" applyNumberFormat="1" applyFont="1" applyFill="1" applyBorder="1" applyAlignment="1">
      <alignment/>
    </xf>
    <xf numFmtId="4" fontId="8" fillId="33" borderId="13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4" fontId="8" fillId="33" borderId="16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wrapText="1"/>
    </xf>
    <xf numFmtId="3" fontId="7" fillId="0" borderId="18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5" fontId="8" fillId="0" borderId="19" xfId="0" applyNumberFormat="1" applyFont="1" applyFill="1" applyBorder="1" applyAlignment="1">
      <alignment/>
    </xf>
    <xf numFmtId="185" fontId="8" fillId="33" borderId="19" xfId="54" applyNumberFormat="1" applyFont="1" applyFill="1" applyBorder="1" applyAlignment="1">
      <alignment wrapText="1"/>
      <protection/>
    </xf>
    <xf numFmtId="185" fontId="7" fillId="0" borderId="19" xfId="0" applyNumberFormat="1" applyFont="1" applyFill="1" applyBorder="1" applyAlignment="1">
      <alignment/>
    </xf>
    <xf numFmtId="185" fontId="7" fillId="0" borderId="19" xfId="54" applyNumberFormat="1" applyFont="1" applyFill="1" applyBorder="1" applyAlignment="1">
      <alignment wrapText="1"/>
      <protection/>
    </xf>
    <xf numFmtId="185" fontId="8" fillId="33" borderId="20" xfId="54" applyNumberFormat="1" applyFont="1" applyFill="1" applyBorder="1" applyAlignment="1">
      <alignment wrapText="1"/>
      <protection/>
    </xf>
    <xf numFmtId="0" fontId="6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8"/>
  <sheetViews>
    <sheetView tabSelected="1" view="pageBreakPreview" zoomScale="75" zoomScaleSheetLayoutView="75" zoomScalePageLayoutView="0" workbookViewId="0" topLeftCell="A1">
      <pane ySplit="6" topLeftCell="A7" activePane="bottomLeft" state="frozen"/>
      <selection pane="topLeft" activeCell="B1" sqref="B1"/>
      <selection pane="bottomLeft" activeCell="C27" sqref="C27"/>
    </sheetView>
  </sheetViews>
  <sheetFormatPr defaultColWidth="9.00390625" defaultRowHeight="12.75"/>
  <cols>
    <col min="1" max="1" width="23.875" style="12" customWidth="1"/>
    <col min="2" max="2" width="55.75390625" style="4" customWidth="1"/>
    <col min="3" max="3" width="18.00390625" style="4" customWidth="1"/>
    <col min="4" max="4" width="22.625" style="5" customWidth="1"/>
    <col min="5" max="5" width="18.75390625" style="5" customWidth="1"/>
    <col min="6" max="6" width="16.125" style="6" customWidth="1"/>
    <col min="7" max="7" width="10.00390625" style="5" bestFit="1" customWidth="1"/>
    <col min="8" max="16384" width="9.125" style="5" customWidth="1"/>
  </cols>
  <sheetData>
    <row r="1" spans="1:6" s="4" customFormat="1" ht="12.75">
      <c r="A1" s="54" t="s">
        <v>59</v>
      </c>
      <c r="B1" s="54"/>
      <c r="C1" s="54"/>
      <c r="D1" s="54"/>
      <c r="E1" s="54"/>
      <c r="F1" s="54"/>
    </row>
    <row r="2" spans="1:6" s="4" customFormat="1" ht="12.75">
      <c r="A2" s="54" t="s">
        <v>60</v>
      </c>
      <c r="B2" s="54"/>
      <c r="C2" s="54"/>
      <c r="D2" s="54"/>
      <c r="E2" s="54"/>
      <c r="F2" s="54"/>
    </row>
    <row r="3" spans="1:6" s="4" customFormat="1" ht="12.75">
      <c r="A3" s="54" t="s">
        <v>61</v>
      </c>
      <c r="B3" s="54"/>
      <c r="C3" s="54"/>
      <c r="D3" s="54"/>
      <c r="E3" s="54"/>
      <c r="F3" s="54"/>
    </row>
    <row r="4" spans="1:6" s="4" customFormat="1" ht="12.75">
      <c r="A4" s="54" t="s">
        <v>62</v>
      </c>
      <c r="B4" s="54"/>
      <c r="C4" s="54"/>
      <c r="D4" s="54"/>
      <c r="E4" s="54"/>
      <c r="F4" s="54"/>
    </row>
    <row r="5" spans="1:6" s="4" customFormat="1" ht="13.5" thickBot="1">
      <c r="A5" s="12"/>
      <c r="D5" s="53" t="s">
        <v>56</v>
      </c>
      <c r="E5" s="53"/>
      <c r="F5" s="53"/>
    </row>
    <row r="6" spans="1:6" s="4" customFormat="1" ht="63" customHeight="1" thickBot="1">
      <c r="A6" s="1" t="s">
        <v>1</v>
      </c>
      <c r="B6" s="2" t="s">
        <v>46</v>
      </c>
      <c r="C6" s="2" t="s">
        <v>65</v>
      </c>
      <c r="D6" s="2" t="s">
        <v>63</v>
      </c>
      <c r="E6" s="27" t="s">
        <v>57</v>
      </c>
      <c r="F6" s="3" t="s">
        <v>58</v>
      </c>
    </row>
    <row r="7" spans="1:6" ht="18.75" customHeight="1">
      <c r="A7" s="44"/>
      <c r="B7" s="21" t="s">
        <v>49</v>
      </c>
      <c r="C7" s="38">
        <v>17715701.62</v>
      </c>
      <c r="D7" s="38">
        <v>28449285.42</v>
      </c>
      <c r="E7" s="38">
        <f>D7-C7</f>
        <v>10733583.8</v>
      </c>
      <c r="F7" s="48">
        <f aca="true" t="shared" si="0" ref="F7:F23">D7/C7*100</f>
        <v>160.5879689680617</v>
      </c>
    </row>
    <row r="8" spans="1:6" ht="18" customHeight="1">
      <c r="A8" s="22" t="s">
        <v>23</v>
      </c>
      <c r="B8" s="17" t="s">
        <v>28</v>
      </c>
      <c r="C8" s="39">
        <v>7685193.37</v>
      </c>
      <c r="D8" s="39">
        <v>9408147.35</v>
      </c>
      <c r="E8" s="39">
        <f aca="true" t="shared" si="1" ref="E8:E29">D8-C8</f>
        <v>1722953.9799999995</v>
      </c>
      <c r="F8" s="49">
        <f t="shared" si="0"/>
        <v>122.41913634503643</v>
      </c>
    </row>
    <row r="9" spans="1:6" ht="30.75" customHeight="1">
      <c r="A9" s="23" t="s">
        <v>25</v>
      </c>
      <c r="B9" s="14" t="s">
        <v>27</v>
      </c>
      <c r="C9" s="40">
        <v>551224.74</v>
      </c>
      <c r="D9" s="40">
        <v>624943.62</v>
      </c>
      <c r="E9" s="40">
        <f t="shared" si="1"/>
        <v>73718.88</v>
      </c>
      <c r="F9" s="50">
        <f t="shared" si="0"/>
        <v>113.37365227837924</v>
      </c>
    </row>
    <row r="10" spans="1:6" ht="45.75" customHeight="1">
      <c r="A10" s="23" t="s">
        <v>30</v>
      </c>
      <c r="B10" s="14" t="s">
        <v>3</v>
      </c>
      <c r="C10" s="40">
        <v>2239395.75</v>
      </c>
      <c r="D10" s="40">
        <v>2916301.46</v>
      </c>
      <c r="E10" s="40">
        <v>2147727.34</v>
      </c>
      <c r="F10" s="50">
        <f t="shared" si="0"/>
        <v>130.22715882174913</v>
      </c>
    </row>
    <row r="11" spans="1:6" ht="45.75" customHeight="1">
      <c r="A11" s="23" t="s">
        <v>66</v>
      </c>
      <c r="B11" s="14" t="s">
        <v>67</v>
      </c>
      <c r="C11" s="40">
        <v>353055</v>
      </c>
      <c r="D11" s="40">
        <v>0</v>
      </c>
      <c r="E11" s="40"/>
      <c r="F11" s="50"/>
    </row>
    <row r="12" spans="1:6" ht="14.25" customHeight="1">
      <c r="A12" s="23" t="s">
        <v>31</v>
      </c>
      <c r="B12" s="15" t="s">
        <v>4</v>
      </c>
      <c r="C12" s="41">
        <v>4541517.88</v>
      </c>
      <c r="D12" s="41">
        <v>5866902.27</v>
      </c>
      <c r="E12" s="41">
        <f t="shared" si="1"/>
        <v>1325384.3899999997</v>
      </c>
      <c r="F12" s="50">
        <f t="shared" si="0"/>
        <v>129.18373162939082</v>
      </c>
    </row>
    <row r="13" spans="1:6" ht="16.5" customHeight="1">
      <c r="A13" s="22" t="s">
        <v>16</v>
      </c>
      <c r="B13" s="17" t="s">
        <v>50</v>
      </c>
      <c r="C13" s="39">
        <v>134516.11</v>
      </c>
      <c r="D13" s="39">
        <v>187173</v>
      </c>
      <c r="E13" s="39">
        <f t="shared" si="1"/>
        <v>52656.890000000014</v>
      </c>
      <c r="F13" s="49">
        <f t="shared" si="0"/>
        <v>139.14541537069428</v>
      </c>
    </row>
    <row r="14" spans="1:6" ht="15.75" customHeight="1">
      <c r="A14" s="23" t="s">
        <v>32</v>
      </c>
      <c r="B14" s="16" t="s">
        <v>6</v>
      </c>
      <c r="C14" s="42">
        <v>134516.11</v>
      </c>
      <c r="D14" s="42">
        <v>187173</v>
      </c>
      <c r="E14" s="42">
        <f t="shared" si="1"/>
        <v>52656.890000000014</v>
      </c>
      <c r="F14" s="50">
        <f t="shared" si="0"/>
        <v>139.14541537069428</v>
      </c>
    </row>
    <row r="15" spans="1:6" ht="29.25" customHeight="1">
      <c r="A15" s="22" t="s">
        <v>17</v>
      </c>
      <c r="B15" s="17" t="s">
        <v>51</v>
      </c>
      <c r="C15" s="39">
        <f>C16</f>
        <v>155634.7</v>
      </c>
      <c r="D15" s="39">
        <v>73250</v>
      </c>
      <c r="E15" s="39">
        <f t="shared" si="1"/>
        <v>-82384.70000000001</v>
      </c>
      <c r="F15" s="49">
        <f t="shared" si="0"/>
        <v>47.06533954188879</v>
      </c>
    </row>
    <row r="16" spans="1:6" ht="32.25" customHeight="1">
      <c r="A16" s="23" t="s">
        <v>64</v>
      </c>
      <c r="B16" s="14" t="s">
        <v>29</v>
      </c>
      <c r="C16" s="42">
        <v>155634.7</v>
      </c>
      <c r="D16" s="42">
        <v>73250</v>
      </c>
      <c r="E16" s="42">
        <f t="shared" si="1"/>
        <v>-82384.70000000001</v>
      </c>
      <c r="F16" s="51">
        <f t="shared" si="0"/>
        <v>47.06533954188879</v>
      </c>
    </row>
    <row r="17" spans="1:6" ht="14.25">
      <c r="A17" s="22" t="s">
        <v>18</v>
      </c>
      <c r="B17" s="17" t="s">
        <v>52</v>
      </c>
      <c r="C17" s="39">
        <v>2818242</v>
      </c>
      <c r="D17" s="39">
        <v>8894324.29</v>
      </c>
      <c r="E17" s="39">
        <f t="shared" si="1"/>
        <v>6076082.289999999</v>
      </c>
      <c r="F17" s="49">
        <f t="shared" si="0"/>
        <v>315.59831590047975</v>
      </c>
    </row>
    <row r="18" spans="1:6" ht="15.75" customHeight="1">
      <c r="A18" s="23" t="s">
        <v>33</v>
      </c>
      <c r="B18" s="14" t="s">
        <v>7</v>
      </c>
      <c r="C18" s="42">
        <v>2536173</v>
      </c>
      <c r="D18" s="42">
        <v>8792725.29</v>
      </c>
      <c r="E18" s="42">
        <f t="shared" si="1"/>
        <v>6256552.289999999</v>
      </c>
      <c r="F18" s="50">
        <f t="shared" si="0"/>
        <v>346.6926463612695</v>
      </c>
    </row>
    <row r="19" spans="1:6" ht="15.75" customHeight="1">
      <c r="A19" s="24" t="s">
        <v>34</v>
      </c>
      <c r="B19" s="18" t="s">
        <v>53</v>
      </c>
      <c r="C19" s="42">
        <v>282069</v>
      </c>
      <c r="D19" s="42">
        <v>101599</v>
      </c>
      <c r="E19" s="42">
        <f t="shared" si="1"/>
        <v>-180470</v>
      </c>
      <c r="F19" s="50">
        <f t="shared" si="0"/>
        <v>36.019200975647806</v>
      </c>
    </row>
    <row r="20" spans="1:6" ht="14.25">
      <c r="A20" s="22" t="s">
        <v>19</v>
      </c>
      <c r="B20" s="17" t="s">
        <v>54</v>
      </c>
      <c r="C20" s="39">
        <v>4279693.99</v>
      </c>
      <c r="D20" s="39">
        <v>6621548.15</v>
      </c>
      <c r="E20" s="39">
        <f t="shared" si="1"/>
        <v>2341854.16</v>
      </c>
      <c r="F20" s="49">
        <f t="shared" si="0"/>
        <v>154.7201310531083</v>
      </c>
    </row>
    <row r="21" spans="1:252" s="11" customFormat="1" ht="15.75">
      <c r="A21" s="23" t="s">
        <v>35</v>
      </c>
      <c r="B21" s="14" t="s">
        <v>55</v>
      </c>
      <c r="C21" s="42">
        <v>128288.97</v>
      </c>
      <c r="D21" s="42">
        <v>120637.81</v>
      </c>
      <c r="E21" s="42">
        <f t="shared" si="1"/>
        <v>-7651.1600000000035</v>
      </c>
      <c r="F21" s="50">
        <f t="shared" si="0"/>
        <v>94.0359954561955</v>
      </c>
      <c r="G21" s="7"/>
      <c r="H21" s="8"/>
      <c r="I21" s="9"/>
      <c r="J21" s="9"/>
      <c r="K21" s="10"/>
      <c r="L21" s="10"/>
      <c r="M21" s="10"/>
      <c r="N21" s="10"/>
      <c r="O21" s="10"/>
      <c r="P21" s="10"/>
      <c r="Q21" s="7"/>
      <c r="R21" s="8"/>
      <c r="S21" s="9"/>
      <c r="T21" s="9"/>
      <c r="U21" s="10"/>
      <c r="V21" s="10"/>
      <c r="W21" s="10"/>
      <c r="X21" s="10"/>
      <c r="Y21" s="10"/>
      <c r="Z21" s="10"/>
      <c r="AA21" s="7"/>
      <c r="AB21" s="8"/>
      <c r="AC21" s="9"/>
      <c r="AD21" s="9"/>
      <c r="AE21" s="10"/>
      <c r="AF21" s="10"/>
      <c r="AG21" s="10"/>
      <c r="AH21" s="10"/>
      <c r="AI21" s="10"/>
      <c r="AJ21" s="10"/>
      <c r="AK21" s="7"/>
      <c r="AL21" s="8"/>
      <c r="AM21" s="9"/>
      <c r="AN21" s="9"/>
      <c r="AO21" s="10"/>
      <c r="AP21" s="10"/>
      <c r="AQ21" s="10"/>
      <c r="AR21" s="10"/>
      <c r="AS21" s="10"/>
      <c r="AT21" s="10"/>
      <c r="AU21" s="7"/>
      <c r="AV21" s="8"/>
      <c r="AW21" s="9"/>
      <c r="AX21" s="9"/>
      <c r="AY21" s="10"/>
      <c r="AZ21" s="10"/>
      <c r="BA21" s="10"/>
      <c r="BB21" s="10"/>
      <c r="BC21" s="10"/>
      <c r="BD21" s="10"/>
      <c r="BE21" s="7"/>
      <c r="BF21" s="8"/>
      <c r="BG21" s="9"/>
      <c r="BH21" s="9"/>
      <c r="BI21" s="10"/>
      <c r="BJ21" s="10"/>
      <c r="BK21" s="10"/>
      <c r="BL21" s="10"/>
      <c r="BM21" s="10"/>
      <c r="BN21" s="10"/>
      <c r="BO21" s="7"/>
      <c r="BP21" s="8"/>
      <c r="BQ21" s="9"/>
      <c r="BR21" s="9"/>
      <c r="BS21" s="10"/>
      <c r="BT21" s="10"/>
      <c r="BU21" s="10"/>
      <c r="BV21" s="10"/>
      <c r="BW21" s="10"/>
      <c r="BX21" s="10"/>
      <c r="BY21" s="7"/>
      <c r="BZ21" s="8"/>
      <c r="CA21" s="9"/>
      <c r="CB21" s="9"/>
      <c r="CC21" s="10"/>
      <c r="CD21" s="10"/>
      <c r="CE21" s="10"/>
      <c r="CF21" s="10"/>
      <c r="CG21" s="10"/>
      <c r="CH21" s="10"/>
      <c r="CI21" s="7"/>
      <c r="CJ21" s="8"/>
      <c r="CK21" s="9"/>
      <c r="CL21" s="9"/>
      <c r="CM21" s="10"/>
      <c r="CN21" s="10"/>
      <c r="CO21" s="10"/>
      <c r="CP21" s="10"/>
      <c r="CQ21" s="10"/>
      <c r="CR21" s="10"/>
      <c r="CS21" s="7"/>
      <c r="CT21" s="8"/>
      <c r="CU21" s="9"/>
      <c r="CV21" s="9"/>
      <c r="CW21" s="10"/>
      <c r="CX21" s="10"/>
      <c r="CY21" s="10"/>
      <c r="CZ21" s="10"/>
      <c r="DA21" s="10"/>
      <c r="DB21" s="10"/>
      <c r="DC21" s="7"/>
      <c r="DD21" s="8"/>
      <c r="DE21" s="9"/>
      <c r="DF21" s="9"/>
      <c r="DG21" s="10"/>
      <c r="DH21" s="10"/>
      <c r="DI21" s="10"/>
      <c r="DJ21" s="10"/>
      <c r="DK21" s="10"/>
      <c r="DL21" s="10"/>
      <c r="DM21" s="7"/>
      <c r="DN21" s="8"/>
      <c r="DO21" s="9"/>
      <c r="DP21" s="9"/>
      <c r="DQ21" s="10"/>
      <c r="DR21" s="10"/>
      <c r="DS21" s="10"/>
      <c r="DT21" s="10"/>
      <c r="DU21" s="10"/>
      <c r="DV21" s="10"/>
      <c r="DW21" s="7"/>
      <c r="DX21" s="8"/>
      <c r="DY21" s="9"/>
      <c r="DZ21" s="9"/>
      <c r="EA21" s="10"/>
      <c r="EB21" s="10"/>
      <c r="EC21" s="10"/>
      <c r="ED21" s="10"/>
      <c r="EE21" s="10"/>
      <c r="EF21" s="10"/>
      <c r="EG21" s="7"/>
      <c r="EH21" s="8"/>
      <c r="EI21" s="9"/>
      <c r="EJ21" s="9"/>
      <c r="EK21" s="10"/>
      <c r="EL21" s="10"/>
      <c r="EM21" s="10"/>
      <c r="EN21" s="10"/>
      <c r="EO21" s="10"/>
      <c r="EP21" s="10"/>
      <c r="EQ21" s="7"/>
      <c r="ER21" s="8"/>
      <c r="ES21" s="9"/>
      <c r="ET21" s="9"/>
      <c r="EU21" s="10"/>
      <c r="EV21" s="10"/>
      <c r="EW21" s="10"/>
      <c r="EX21" s="10"/>
      <c r="EY21" s="10"/>
      <c r="EZ21" s="10"/>
      <c r="FA21" s="7"/>
      <c r="FB21" s="8"/>
      <c r="FC21" s="9"/>
      <c r="FD21" s="9"/>
      <c r="FE21" s="10"/>
      <c r="FF21" s="10"/>
      <c r="FG21" s="10"/>
      <c r="FH21" s="10"/>
      <c r="FI21" s="10"/>
      <c r="FJ21" s="10"/>
      <c r="FK21" s="7"/>
      <c r="FL21" s="8"/>
      <c r="FM21" s="9"/>
      <c r="FN21" s="9"/>
      <c r="FO21" s="10"/>
      <c r="FP21" s="10"/>
      <c r="FQ21" s="10"/>
      <c r="FR21" s="10"/>
      <c r="FS21" s="10"/>
      <c r="FT21" s="10"/>
      <c r="FU21" s="7"/>
      <c r="FV21" s="8"/>
      <c r="FW21" s="9"/>
      <c r="FX21" s="9"/>
      <c r="FY21" s="10"/>
      <c r="FZ21" s="10"/>
      <c r="GA21" s="10"/>
      <c r="GB21" s="10"/>
      <c r="GC21" s="10"/>
      <c r="GD21" s="10"/>
      <c r="GE21" s="7"/>
      <c r="GF21" s="8"/>
      <c r="GG21" s="9"/>
      <c r="GH21" s="9"/>
      <c r="GI21" s="10"/>
      <c r="GJ21" s="10"/>
      <c r="GK21" s="10"/>
      <c r="GL21" s="10"/>
      <c r="GM21" s="10"/>
      <c r="GN21" s="10"/>
      <c r="GO21" s="7"/>
      <c r="GP21" s="8"/>
      <c r="GQ21" s="9"/>
      <c r="GR21" s="9"/>
      <c r="GS21" s="10"/>
      <c r="GT21" s="10"/>
      <c r="GU21" s="10"/>
      <c r="GV21" s="10"/>
      <c r="GW21" s="10"/>
      <c r="GX21" s="10"/>
      <c r="GY21" s="7"/>
      <c r="GZ21" s="8"/>
      <c r="HA21" s="9"/>
      <c r="HB21" s="9"/>
      <c r="HC21" s="10"/>
      <c r="HD21" s="10"/>
      <c r="HE21" s="10"/>
      <c r="HF21" s="10"/>
      <c r="HG21" s="10"/>
      <c r="HH21" s="10"/>
      <c r="HI21" s="7"/>
      <c r="HJ21" s="8"/>
      <c r="HK21" s="9"/>
      <c r="HL21" s="9"/>
      <c r="HM21" s="10"/>
      <c r="HN21" s="10"/>
      <c r="HO21" s="10"/>
      <c r="HP21" s="10"/>
      <c r="HQ21" s="10"/>
      <c r="HR21" s="10"/>
      <c r="HS21" s="7"/>
      <c r="HT21" s="8"/>
      <c r="HU21" s="9"/>
      <c r="HV21" s="9"/>
      <c r="HW21" s="10"/>
      <c r="HX21" s="10"/>
      <c r="HY21" s="10"/>
      <c r="HZ21" s="10"/>
      <c r="IA21" s="10"/>
      <c r="IB21" s="10"/>
      <c r="IC21" s="7"/>
      <c r="ID21" s="8"/>
      <c r="IE21" s="9"/>
      <c r="IF21" s="9"/>
      <c r="IG21" s="10"/>
      <c r="IH21" s="10"/>
      <c r="II21" s="10"/>
      <c r="IJ21" s="10"/>
      <c r="IK21" s="10"/>
      <c r="IL21" s="10"/>
      <c r="IM21" s="7"/>
      <c r="IN21" s="8"/>
      <c r="IO21" s="9"/>
      <c r="IP21" s="9"/>
      <c r="IQ21" s="10"/>
      <c r="IR21" s="10"/>
    </row>
    <row r="22" spans="1:6" s="11" customFormat="1" ht="15">
      <c r="A22" s="23" t="s">
        <v>36</v>
      </c>
      <c r="B22" s="14" t="s">
        <v>2</v>
      </c>
      <c r="C22" s="42">
        <v>5638.92</v>
      </c>
      <c r="D22" s="42">
        <v>17263.82</v>
      </c>
      <c r="E22" s="42">
        <f t="shared" si="1"/>
        <v>11624.9</v>
      </c>
      <c r="F22" s="50">
        <f t="shared" si="0"/>
        <v>306.15472466358807</v>
      </c>
    </row>
    <row r="23" spans="1:6" s="11" customFormat="1" ht="15.75" customHeight="1">
      <c r="A23" s="23" t="s">
        <v>37</v>
      </c>
      <c r="B23" s="14" t="s">
        <v>5</v>
      </c>
      <c r="C23" s="42">
        <v>4145766.1</v>
      </c>
      <c r="D23" s="42">
        <v>6483646.52</v>
      </c>
      <c r="E23" s="42">
        <f t="shared" si="1"/>
        <v>2337880.4199999995</v>
      </c>
      <c r="F23" s="51">
        <f t="shared" si="0"/>
        <v>156.39200002141942</v>
      </c>
    </row>
    <row r="24" spans="1:6" s="11" customFormat="1" ht="14.25">
      <c r="A24" s="22" t="s">
        <v>24</v>
      </c>
      <c r="B24" s="17" t="s">
        <v>8</v>
      </c>
      <c r="C24" s="39">
        <v>2218477.9</v>
      </c>
      <c r="D24" s="39">
        <v>1945149.32</v>
      </c>
      <c r="E24" s="39">
        <f t="shared" si="1"/>
        <v>-273328.57999999984</v>
      </c>
      <c r="F24" s="49">
        <f>D24/C24*100</f>
        <v>87.6794544583924</v>
      </c>
    </row>
    <row r="25" spans="1:6" s="11" customFormat="1" ht="15">
      <c r="A25" s="23" t="s">
        <v>38</v>
      </c>
      <c r="B25" s="19" t="s">
        <v>47</v>
      </c>
      <c r="C25" s="42">
        <v>2218477.9</v>
      </c>
      <c r="D25" s="42">
        <v>1945149.32</v>
      </c>
      <c r="E25" s="42">
        <f t="shared" si="1"/>
        <v>-273328.57999999984</v>
      </c>
      <c r="F25" s="50">
        <f>D25/C25*100</f>
        <v>87.6794544583924</v>
      </c>
    </row>
    <row r="26" spans="1:6" s="11" customFormat="1" ht="14.25">
      <c r="A26" s="22" t="s">
        <v>22</v>
      </c>
      <c r="B26" s="17" t="s">
        <v>26</v>
      </c>
      <c r="C26" s="39"/>
      <c r="D26" s="39"/>
      <c r="E26" s="39">
        <f t="shared" si="1"/>
        <v>0</v>
      </c>
      <c r="F26" s="49" t="e">
        <f>D26/C26*100</f>
        <v>#DIV/0!</v>
      </c>
    </row>
    <row r="27" spans="1:6" s="11" customFormat="1" ht="17.25" customHeight="1">
      <c r="A27" s="23" t="s">
        <v>39</v>
      </c>
      <c r="B27" s="14" t="s">
        <v>48</v>
      </c>
      <c r="C27" s="42"/>
      <c r="D27" s="42"/>
      <c r="E27" s="42">
        <f t="shared" si="1"/>
        <v>0</v>
      </c>
      <c r="F27" s="50" t="e">
        <f>D27/C27*100</f>
        <v>#DIV/0!</v>
      </c>
    </row>
    <row r="28" spans="1:6" s="11" customFormat="1" ht="14.25">
      <c r="A28" s="22" t="s">
        <v>20</v>
      </c>
      <c r="B28" s="17" t="s">
        <v>9</v>
      </c>
      <c r="C28" s="39">
        <v>286142.02</v>
      </c>
      <c r="D28" s="39">
        <v>468187.52</v>
      </c>
      <c r="E28" s="39">
        <f t="shared" si="1"/>
        <v>182045.5</v>
      </c>
      <c r="F28" s="49">
        <f>D28/C28*100</f>
        <v>163.62068038801152</v>
      </c>
    </row>
    <row r="29" spans="1:6" s="11" customFormat="1" ht="15">
      <c r="A29" s="23" t="s">
        <v>40</v>
      </c>
      <c r="B29" s="13" t="s">
        <v>10</v>
      </c>
      <c r="C29" s="42">
        <v>286142.02</v>
      </c>
      <c r="D29" s="42">
        <v>468187.52</v>
      </c>
      <c r="E29" s="42">
        <f t="shared" si="1"/>
        <v>182045.5</v>
      </c>
      <c r="F29" s="50">
        <f aca="true" t="shared" si="2" ref="F29:F35">D29/C29*100</f>
        <v>163.62068038801152</v>
      </c>
    </row>
    <row r="30" spans="1:6" s="11" customFormat="1" ht="28.5">
      <c r="A30" s="22" t="s">
        <v>21</v>
      </c>
      <c r="B30" s="17" t="s">
        <v>11</v>
      </c>
      <c r="C30" s="39"/>
      <c r="D30" s="39"/>
      <c r="E30" s="39">
        <f aca="true" t="shared" si="3" ref="E30:E35">D30-C30</f>
        <v>0</v>
      </c>
      <c r="F30" s="49" t="e">
        <f t="shared" si="2"/>
        <v>#DIV/0!</v>
      </c>
    </row>
    <row r="31" spans="1:6" s="11" customFormat="1" ht="30">
      <c r="A31" s="23" t="s">
        <v>41</v>
      </c>
      <c r="B31" s="20" t="s">
        <v>12</v>
      </c>
      <c r="C31" s="42"/>
      <c r="D31" s="42"/>
      <c r="E31" s="42">
        <f t="shared" si="3"/>
        <v>0</v>
      </c>
      <c r="F31" s="50" t="e">
        <f t="shared" si="2"/>
        <v>#DIV/0!</v>
      </c>
    </row>
    <row r="32" spans="1:6" s="11" customFormat="1" ht="57.75" thickBot="1">
      <c r="A32" s="36" t="s">
        <v>42</v>
      </c>
      <c r="B32" s="37" t="s">
        <v>0</v>
      </c>
      <c r="C32" s="43">
        <v>137801.53</v>
      </c>
      <c r="D32" s="43">
        <v>851505.79</v>
      </c>
      <c r="E32" s="43">
        <f t="shared" si="3"/>
        <v>713704.26</v>
      </c>
      <c r="F32" s="52">
        <f t="shared" si="2"/>
        <v>617.9218692274317</v>
      </c>
    </row>
    <row r="33" spans="1:6" s="11" customFormat="1" ht="45" hidden="1">
      <c r="A33" s="33" t="s">
        <v>43</v>
      </c>
      <c r="B33" s="34" t="s">
        <v>13</v>
      </c>
      <c r="C33" s="45">
        <v>0</v>
      </c>
      <c r="D33" s="28">
        <v>0</v>
      </c>
      <c r="E33" s="28">
        <f t="shared" si="3"/>
        <v>0</v>
      </c>
      <c r="F33" s="35" t="e">
        <f t="shared" si="2"/>
        <v>#DIV/0!</v>
      </c>
    </row>
    <row r="34" spans="1:6" s="11" customFormat="1" ht="15" hidden="1">
      <c r="A34" s="23" t="s">
        <v>44</v>
      </c>
      <c r="B34" s="16" t="s">
        <v>14</v>
      </c>
      <c r="C34" s="46">
        <v>0</v>
      </c>
      <c r="D34" s="30">
        <v>0</v>
      </c>
      <c r="E34" s="30">
        <f t="shared" si="3"/>
        <v>0</v>
      </c>
      <c r="F34" s="29" t="e">
        <f t="shared" si="2"/>
        <v>#DIV/0!</v>
      </c>
    </row>
    <row r="35" spans="1:6" s="11" customFormat="1" ht="15.75" hidden="1" thickBot="1">
      <c r="A35" s="25" t="s">
        <v>45</v>
      </c>
      <c r="B35" s="26" t="s">
        <v>15</v>
      </c>
      <c r="C35" s="47">
        <v>0</v>
      </c>
      <c r="D35" s="31">
        <v>0</v>
      </c>
      <c r="E35" s="31">
        <f t="shared" si="3"/>
        <v>0</v>
      </c>
      <c r="F35" s="32" t="e">
        <f t="shared" si="2"/>
        <v>#DIV/0!</v>
      </c>
    </row>
    <row r="36" spans="1:6" s="11" customFormat="1" ht="12.75">
      <c r="A36" s="12"/>
      <c r="B36" s="4"/>
      <c r="C36" s="4"/>
      <c r="D36" s="5"/>
      <c r="E36" s="5"/>
      <c r="F36" s="6"/>
    </row>
    <row r="37" spans="1:6" s="11" customFormat="1" ht="12.75">
      <c r="A37" s="12"/>
      <c r="B37" s="4"/>
      <c r="C37" s="4"/>
      <c r="D37" s="5"/>
      <c r="E37" s="5"/>
      <c r="F37" s="6"/>
    </row>
    <row r="38" spans="1:6" s="11" customFormat="1" ht="12.75">
      <c r="A38" s="12"/>
      <c r="B38" s="4"/>
      <c r="C38" s="4"/>
      <c r="D38" s="5"/>
      <c r="E38" s="5"/>
      <c r="F38" s="6"/>
    </row>
  </sheetData>
  <sheetProtection/>
  <mergeCells count="5">
    <mergeCell ref="D5:F5"/>
    <mergeCell ref="A2:F2"/>
    <mergeCell ref="A3:F3"/>
    <mergeCell ref="A4:F4"/>
    <mergeCell ref="A1:F1"/>
  </mergeCells>
  <printOptions/>
  <pageMargins left="0.984251968503937" right="0" top="0.3937007874015748" bottom="0.4330708661417323" header="0" footer="0.2362204724409449"/>
  <pageSetup fitToHeight="0" fitToWidth="1" horizontalDpi="600" verticalDpi="600" orientation="landscape" paperSize="9" scale="8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User</cp:lastModifiedBy>
  <cp:lastPrinted>2020-06-01T06:56:38Z</cp:lastPrinted>
  <dcterms:created xsi:type="dcterms:W3CDTF">2004-10-14T10:30:02Z</dcterms:created>
  <dcterms:modified xsi:type="dcterms:W3CDTF">2022-10-07T06:58:09Z</dcterms:modified>
  <cp:category/>
  <cp:version/>
  <cp:contentType/>
  <cp:contentStatus/>
</cp:coreProperties>
</file>